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chazel\Documents\Documentos anuales 2008-2018\Hazel 2018\Documentos web\Otros informes\Incapacidades\"/>
    </mc:Choice>
  </mc:AlternateContent>
  <xr:revisionPtr revIDLastSave="0" documentId="13_ncr:1_{F6333787-08C7-474E-A280-DE1C2372CDDF}" xr6:coauthVersionLast="34" xr6:coauthVersionMax="34" xr10:uidLastSave="{00000000-0000-0000-0000-000000000000}"/>
  <bookViews>
    <workbookView xWindow="0" yWindow="0" windowWidth="28800" windowHeight="11685" tabRatio="746" xr2:uid="{00000000-000D-0000-FFFF-FFFF00000000}"/>
  </bookViews>
  <sheets>
    <sheet name="INCAPACIDADES" sheetId="37" r:id="rId1"/>
  </sheets>
  <calcPr calcId="179017"/>
</workbook>
</file>

<file path=xl/calcChain.xml><?xml version="1.0" encoding="utf-8"?>
<calcChain xmlns="http://schemas.openxmlformats.org/spreadsheetml/2006/main">
  <c r="E33" i="37" l="1"/>
  <c r="E32" i="37"/>
  <c r="E31" i="37"/>
  <c r="E30" i="37"/>
  <c r="E29" i="37"/>
  <c r="E28" i="37"/>
  <c r="C29" i="37"/>
  <c r="C28" i="37"/>
  <c r="L24" i="37"/>
  <c r="L13" i="37"/>
  <c r="L14" i="37"/>
  <c r="L15" i="37"/>
  <c r="L16" i="37"/>
  <c r="L17" i="37"/>
  <c r="L12" i="37"/>
  <c r="K13" i="37"/>
  <c r="K24" i="37" s="1"/>
  <c r="K14" i="37"/>
  <c r="K15" i="37"/>
  <c r="K16" i="37"/>
  <c r="K17" i="37"/>
  <c r="K12" i="37"/>
  <c r="J24" i="37"/>
  <c r="I24" i="37"/>
  <c r="H24" i="37"/>
  <c r="G24" i="37"/>
  <c r="F24" i="37"/>
  <c r="E24" i="37"/>
  <c r="D24" i="37"/>
  <c r="C24" i="37"/>
  <c r="D33" i="37" l="1"/>
  <c r="D28" i="37"/>
  <c r="D29" i="37" l="1"/>
  <c r="D30" i="37"/>
  <c r="D31" i="37"/>
  <c r="C30" i="37"/>
  <c r="C31" i="37"/>
  <c r="C32" i="37"/>
  <c r="C33" i="37"/>
  <c r="C40" i="37" l="1"/>
  <c r="D32" i="37"/>
  <c r="D40" i="37" s="1"/>
  <c r="E40" i="37" s="1"/>
</calcChain>
</file>

<file path=xl/sharedStrings.xml><?xml version="1.0" encoding="utf-8"?>
<sst xmlns="http://schemas.openxmlformats.org/spreadsheetml/2006/main" count="43" uniqueCount="25">
  <si>
    <t>Enfermedad</t>
  </si>
  <si>
    <t>Maternidad</t>
  </si>
  <si>
    <t>Enero</t>
  </si>
  <si>
    <t>Febrero</t>
  </si>
  <si>
    <t>Marzo</t>
  </si>
  <si>
    <t>Abril</t>
  </si>
  <si>
    <t>Mayo</t>
  </si>
  <si>
    <t>Junio</t>
  </si>
  <si>
    <t>SOA</t>
  </si>
  <si>
    <t>Riesgos Trabajo</t>
  </si>
  <si>
    <t>Mes</t>
  </si>
  <si>
    <t>Días</t>
  </si>
  <si>
    <t>Total incapacidades</t>
  </si>
  <si>
    <t>Total días</t>
  </si>
  <si>
    <t>Total</t>
  </si>
  <si>
    <t>Promedio días/incapacidad</t>
  </si>
  <si>
    <t>Julio</t>
  </si>
  <si>
    <t>Agosto</t>
  </si>
  <si>
    <t>Setiembre</t>
  </si>
  <si>
    <t>Octubre</t>
  </si>
  <si>
    <t>Noviembre</t>
  </si>
  <si>
    <t>Diciembre</t>
  </si>
  <si>
    <t xml:space="preserve">TOTALES </t>
  </si>
  <si>
    <t>Última actualización: 09/07/2018</t>
  </si>
  <si>
    <t>ESTADÍSTICA INCAPACIDADES MIVAH I sem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</si>
</sst>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(* #,##0_);_(* \(#,##0\);_(* &quot;-&quot;_);_(@_)"/>
    <numFmt numFmtId="166" formatCode="_(&quot;₡&quot;* #,##0.00_);_(&quot;₡&quot;* \(#,##0.00\);_(&quot;₡&quot;* &quot;-&quot;??_);_(@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5" fillId="2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3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0" xfId="0" applyFont="1" applyFill="1"/>
    <xf numFmtId="167" fontId="5" fillId="3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6" fillId="3" borderId="5" xfId="0" applyFont="1" applyFill="1" applyBorder="1"/>
    <xf numFmtId="0" fontId="5" fillId="3" borderId="6" xfId="0" applyFont="1" applyFill="1" applyBorder="1" applyAlignment="1">
      <alignment horizontal="center"/>
    </xf>
    <xf numFmtId="167" fontId="5" fillId="3" borderId="7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4" borderId="11" xfId="0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center"/>
    </xf>
  </cellXfs>
  <cellStyles count="10">
    <cellStyle name="Millares [0] 2" xfId="2" xr:uid="{00000000-0005-0000-0000-000000000000}"/>
    <cellStyle name="Millares [0] 2 2" xfId="8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9" xr:uid="{00000000-0005-0000-0000-000006000000}"/>
    <cellStyle name="Normal 2 3" xfId="4" xr:uid="{00000000-0005-0000-0000-000007000000}"/>
    <cellStyle name="Normal 3" xfId="5" xr:uid="{00000000-0005-0000-0000-000008000000}"/>
    <cellStyle name="Normal 3 2" xfId="6" xr:uid="{00000000-0005-0000-0000-000009000000}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INCAPACIDADES MIVAH I sem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5.5939469516833484E-2"/>
          <c:y val="0.11394777265745008"/>
          <c:w val="0.93033504240620002"/>
          <c:h val="0.76293890683019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INCAPACIDADES!$C$27</c:f>
              <c:strCache>
                <c:ptCount val="1"/>
                <c:pt idx="0">
                  <c:v>Total incapacidades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5000"/>
                    <a:lumOff val="95000"/>
                  </a:schemeClr>
                </a:gs>
                <a:gs pos="74000">
                  <a:schemeClr val="accent5">
                    <a:lumMod val="45000"/>
                    <a:lumOff val="55000"/>
                  </a:schemeClr>
                </a:gs>
                <a:gs pos="83000">
                  <a:schemeClr val="accent5">
                    <a:lumMod val="45000"/>
                    <a:lumOff val="55000"/>
                  </a:schemeClr>
                </a:gs>
                <a:gs pos="100000">
                  <a:schemeClr val="accent5">
                    <a:lumMod val="30000"/>
                    <a:lumOff val="7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INCAPACIDADES!$B$28:$B$33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INCAPACIDADES!$C$28:$C$33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D-482E-9EF0-0D2727BF43E5}"/>
            </c:ext>
          </c:extLst>
        </c:ser>
        <c:ser>
          <c:idx val="1"/>
          <c:order val="1"/>
          <c:tx>
            <c:strRef>
              <c:f>INCAPACIDADES!$D$27</c:f>
              <c:strCache>
                <c:ptCount val="1"/>
                <c:pt idx="0">
                  <c:v>Total días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18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INCAPACIDADES!$B$28:$B$33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INCAPACIDADES!$D$28:$D$33</c:f>
              <c:numCache>
                <c:formatCode>General</c:formatCode>
                <c:ptCount val="6"/>
                <c:pt idx="0">
                  <c:v>42</c:v>
                </c:pt>
                <c:pt idx="1">
                  <c:v>135</c:v>
                </c:pt>
                <c:pt idx="2">
                  <c:v>26</c:v>
                </c:pt>
                <c:pt idx="3">
                  <c:v>16</c:v>
                </c:pt>
                <c:pt idx="4">
                  <c:v>41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D-482E-9EF0-0D2727BF43E5}"/>
            </c:ext>
          </c:extLst>
        </c:ser>
        <c:ser>
          <c:idx val="2"/>
          <c:order val="2"/>
          <c:tx>
            <c:strRef>
              <c:f>INCAPACIDADES!$E$27</c:f>
              <c:strCache>
                <c:ptCount val="1"/>
                <c:pt idx="0">
                  <c:v>Promedio días/incapacidad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0"/>
                    <a:lumOff val="100000"/>
                  </a:schemeClr>
                </a:gs>
                <a:gs pos="21000">
                  <a:schemeClr val="accent4">
                    <a:lumMod val="0"/>
                    <a:lumOff val="100000"/>
                  </a:schemeClr>
                </a:gs>
                <a:gs pos="100000">
                  <a:schemeClr val="accent4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INCAPACIDADES!$B$28:$B$33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INCAPACIDADES!$E$28:$E$33</c:f>
              <c:numCache>
                <c:formatCode>0.0</c:formatCode>
                <c:ptCount val="6"/>
                <c:pt idx="0">
                  <c:v>6</c:v>
                </c:pt>
                <c:pt idx="1">
                  <c:v>13.5</c:v>
                </c:pt>
                <c:pt idx="2">
                  <c:v>2</c:v>
                </c:pt>
                <c:pt idx="3">
                  <c:v>1.6</c:v>
                </c:pt>
                <c:pt idx="4">
                  <c:v>3.4166666666666665</c:v>
                </c:pt>
                <c:pt idx="5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9-4ABC-8CDD-69540E0C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124496"/>
        <c:axId val="539120888"/>
      </c:barChart>
      <c:catAx>
        <c:axId val="5391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R"/>
          </a:p>
        </c:txPr>
        <c:crossAx val="539120888"/>
        <c:crosses val="autoZero"/>
        <c:auto val="1"/>
        <c:lblAlgn val="ctr"/>
        <c:lblOffset val="100"/>
        <c:noMultiLvlLbl val="0"/>
      </c:catAx>
      <c:valAx>
        <c:axId val="53912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25</xdr:row>
      <xdr:rowOff>152399</xdr:rowOff>
    </xdr:from>
    <xdr:to>
      <xdr:col>10</xdr:col>
      <xdr:colOff>1219200</xdr:colOff>
      <xdr:row>54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00409AB-0DF6-4CF9-9DBE-B9551157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1476375</xdr:colOff>
      <xdr:row>1</xdr:row>
      <xdr:rowOff>57150</xdr:rowOff>
    </xdr:from>
    <xdr:to>
      <xdr:col>8</xdr:col>
      <xdr:colOff>333375</xdr:colOff>
      <xdr:row>6</xdr:row>
      <xdr:rowOff>114300</xdr:rowOff>
    </xdr:to>
    <xdr:pic>
      <xdr:nvPicPr>
        <xdr:cNvPr id="5" name="Imagen 1" descr="http://mivah.intranet/Membretes/Departamentos/010.OGIRH.png">
          <a:extLst>
            <a:ext uri="{FF2B5EF4-FFF2-40B4-BE49-F238E27FC236}">
              <a16:creationId xmlns:a16="http://schemas.microsoft.com/office/drawing/2014/main" id="{FA2DABC2-1A09-4A03-836A-F9B0E860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38125"/>
          <a:ext cx="50863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5"/>
  <sheetViews>
    <sheetView tabSelected="1" workbookViewId="0">
      <selection activeCell="B40" sqref="B40"/>
    </sheetView>
  </sheetViews>
  <sheetFormatPr baseColWidth="10" defaultRowHeight="14.25" x14ac:dyDescent="0.2"/>
  <cols>
    <col min="1" max="1" width="11.42578125" style="1"/>
    <col min="2" max="2" width="15.28515625" style="1" customWidth="1"/>
    <col min="3" max="3" width="24.42578125" style="1" customWidth="1"/>
    <col min="4" max="4" width="20.7109375" style="1" customWidth="1"/>
    <col min="5" max="5" width="31.28515625" style="1" bestFit="1" customWidth="1"/>
    <col min="6" max="10" width="20.7109375" style="1" customWidth="1"/>
    <col min="11" max="11" width="23.140625" style="1" customWidth="1"/>
    <col min="12" max="12" width="20.7109375" style="1" customWidth="1"/>
    <col min="13" max="16384" width="11.42578125" style="1"/>
  </cols>
  <sheetData>
    <row r="1" spans="2:12" s="7" customFormat="1" x14ac:dyDescent="0.2"/>
    <row r="2" spans="2:12" s="7" customFormat="1" x14ac:dyDescent="0.2"/>
    <row r="3" spans="2:12" s="7" customFormat="1" x14ac:dyDescent="0.2"/>
    <row r="4" spans="2:12" s="7" customFormat="1" x14ac:dyDescent="0.2"/>
    <row r="5" spans="2:12" s="7" customFormat="1" x14ac:dyDescent="0.2"/>
    <row r="6" spans="2:12" s="7" customFormat="1" x14ac:dyDescent="0.2"/>
    <row r="7" spans="2:12" s="7" customFormat="1" x14ac:dyDescent="0.2"/>
    <row r="9" spans="2:12" ht="26.25" x14ac:dyDescent="0.4">
      <c r="B9" s="16" t="s">
        <v>24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15" thickBot="1" x14ac:dyDescent="0.25"/>
    <row r="11" spans="2:12" ht="15.75" customHeight="1" thickBot="1" x14ac:dyDescent="0.3">
      <c r="B11" s="13" t="s">
        <v>10</v>
      </c>
      <c r="C11" s="14" t="s">
        <v>0</v>
      </c>
      <c r="D11" s="14" t="s">
        <v>11</v>
      </c>
      <c r="E11" s="14" t="s">
        <v>1</v>
      </c>
      <c r="F11" s="14" t="s">
        <v>11</v>
      </c>
      <c r="G11" s="14" t="s">
        <v>9</v>
      </c>
      <c r="H11" s="14" t="s">
        <v>11</v>
      </c>
      <c r="I11" s="14" t="s">
        <v>8</v>
      </c>
      <c r="J11" s="14" t="s">
        <v>11</v>
      </c>
      <c r="K11" s="14" t="s">
        <v>12</v>
      </c>
      <c r="L11" s="15" t="s">
        <v>13</v>
      </c>
    </row>
    <row r="12" spans="2:12" ht="15.75" customHeight="1" x14ac:dyDescent="0.25">
      <c r="B12" s="4" t="s">
        <v>2</v>
      </c>
      <c r="C12" s="2">
        <v>7</v>
      </c>
      <c r="D12" s="2">
        <v>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>+C12+E12+G12+I12</f>
        <v>7</v>
      </c>
      <c r="L12" s="6">
        <f>+D12+F12+H12+J12</f>
        <v>42</v>
      </c>
    </row>
    <row r="13" spans="2:12" ht="15.75" customHeight="1" x14ac:dyDescent="0.25">
      <c r="B13" s="4" t="s">
        <v>3</v>
      </c>
      <c r="C13" s="2">
        <v>9</v>
      </c>
      <c r="D13" s="2">
        <v>15</v>
      </c>
      <c r="E13" s="2">
        <v>1</v>
      </c>
      <c r="F13" s="2">
        <v>120</v>
      </c>
      <c r="G13" s="2">
        <v>0</v>
      </c>
      <c r="H13" s="2">
        <v>0</v>
      </c>
      <c r="I13" s="2">
        <v>0</v>
      </c>
      <c r="J13" s="2">
        <v>0</v>
      </c>
      <c r="K13" s="2">
        <f t="shared" ref="K13:K17" si="0">+C13+E13+G13+I13</f>
        <v>10</v>
      </c>
      <c r="L13" s="6">
        <f t="shared" ref="L13:L17" si="1">+D13+F13+H13+J13</f>
        <v>135</v>
      </c>
    </row>
    <row r="14" spans="2:12" ht="15.75" customHeight="1" x14ac:dyDescent="0.25">
      <c r="B14" s="4" t="s">
        <v>4</v>
      </c>
      <c r="C14" s="2">
        <v>13</v>
      </c>
      <c r="D14" s="2">
        <v>26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 t="shared" si="0"/>
        <v>13</v>
      </c>
      <c r="L14" s="6">
        <f t="shared" si="1"/>
        <v>26</v>
      </c>
    </row>
    <row r="15" spans="2:12" ht="15" x14ac:dyDescent="0.25">
      <c r="B15" s="4" t="s">
        <v>5</v>
      </c>
      <c r="C15" s="2">
        <v>9</v>
      </c>
      <c r="D15" s="2">
        <v>14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2</v>
      </c>
      <c r="K15" s="2">
        <f t="shared" si="0"/>
        <v>10</v>
      </c>
      <c r="L15" s="6">
        <f t="shared" si="1"/>
        <v>16</v>
      </c>
    </row>
    <row r="16" spans="2:12" ht="15" x14ac:dyDescent="0.25">
      <c r="B16" s="4" t="s">
        <v>6</v>
      </c>
      <c r="C16" s="2">
        <v>10</v>
      </c>
      <c r="D16" s="2">
        <v>33</v>
      </c>
      <c r="E16" s="2">
        <v>0</v>
      </c>
      <c r="F16" s="2">
        <v>0</v>
      </c>
      <c r="G16" s="2">
        <v>2</v>
      </c>
      <c r="H16" s="2">
        <v>8</v>
      </c>
      <c r="I16" s="2">
        <v>0</v>
      </c>
      <c r="J16" s="2">
        <v>0</v>
      </c>
      <c r="K16" s="2">
        <f t="shared" si="0"/>
        <v>12</v>
      </c>
      <c r="L16" s="6">
        <f t="shared" si="1"/>
        <v>41</v>
      </c>
    </row>
    <row r="17" spans="2:12" ht="15.75" thickBot="1" x14ac:dyDescent="0.3">
      <c r="B17" s="4" t="s">
        <v>7</v>
      </c>
      <c r="C17" s="2">
        <v>8</v>
      </c>
      <c r="D17" s="2">
        <v>14</v>
      </c>
      <c r="E17" s="2">
        <v>0</v>
      </c>
      <c r="F17" s="2">
        <v>0</v>
      </c>
      <c r="G17" s="2">
        <v>1</v>
      </c>
      <c r="H17" s="2">
        <v>2</v>
      </c>
      <c r="I17" s="2">
        <v>0</v>
      </c>
      <c r="J17" s="2">
        <v>0</v>
      </c>
      <c r="K17" s="2">
        <f t="shared" si="0"/>
        <v>9</v>
      </c>
      <c r="L17" s="6">
        <f t="shared" si="1"/>
        <v>16</v>
      </c>
    </row>
    <row r="18" spans="2:12" s="7" customFormat="1" ht="15" hidden="1" x14ac:dyDescent="0.25">
      <c r="B18" s="4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6"/>
    </row>
    <row r="19" spans="2:12" s="7" customFormat="1" ht="15" hidden="1" x14ac:dyDescent="0.25">
      <c r="B19" s="4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6"/>
    </row>
    <row r="20" spans="2:12" s="7" customFormat="1" ht="15" hidden="1" x14ac:dyDescent="0.25">
      <c r="B20" s="4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6"/>
    </row>
    <row r="21" spans="2:12" s="7" customFormat="1" ht="15" hidden="1" x14ac:dyDescent="0.25">
      <c r="B21" s="4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6"/>
    </row>
    <row r="22" spans="2:12" s="7" customFormat="1" ht="15" hidden="1" x14ac:dyDescent="0.25">
      <c r="B22" s="4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6"/>
    </row>
    <row r="23" spans="2:12" s="7" customFormat="1" ht="15.75" hidden="1" thickBot="1" x14ac:dyDescent="0.3">
      <c r="B23" s="4" t="s">
        <v>21</v>
      </c>
      <c r="C23" s="2"/>
      <c r="D23" s="2"/>
      <c r="E23" s="2"/>
      <c r="F23" s="2"/>
      <c r="G23" s="2"/>
      <c r="H23" s="2"/>
      <c r="I23" s="2"/>
      <c r="J23" s="2"/>
      <c r="K23" s="2"/>
      <c r="L23" s="6"/>
    </row>
    <row r="24" spans="2:12" s="7" customFormat="1" ht="15.75" thickBot="1" x14ac:dyDescent="0.3">
      <c r="B24" s="13" t="s">
        <v>22</v>
      </c>
      <c r="C24" s="14">
        <f>SUM(C12:C23)</f>
        <v>56</v>
      </c>
      <c r="D24" s="14">
        <f>SUM(D12:D23)</f>
        <v>144</v>
      </c>
      <c r="E24" s="14">
        <f>SUM(E12:E23)</f>
        <v>1</v>
      </c>
      <c r="F24" s="14">
        <f>SUM(F12:F23)</f>
        <v>120</v>
      </c>
      <c r="G24" s="14">
        <f>SUM(G12:G23)</f>
        <v>3</v>
      </c>
      <c r="H24" s="14">
        <f>SUM(H12:H23)</f>
        <v>10</v>
      </c>
      <c r="I24" s="14">
        <f>SUM(I12:I23)</f>
        <v>1</v>
      </c>
      <c r="J24" s="14">
        <f>SUM(J12:J23)</f>
        <v>2</v>
      </c>
      <c r="K24" s="14">
        <f>SUM(K12:K23)</f>
        <v>61</v>
      </c>
      <c r="L24" s="15">
        <f>SUM(L12:L23)</f>
        <v>276</v>
      </c>
    </row>
    <row r="26" spans="2:12" ht="15" thickBot="1" x14ac:dyDescent="0.25"/>
    <row r="27" spans="2:12" ht="15.75" thickBot="1" x14ac:dyDescent="0.3">
      <c r="B27" s="13" t="s">
        <v>10</v>
      </c>
      <c r="C27" s="13" t="s">
        <v>12</v>
      </c>
      <c r="D27" s="13" t="s">
        <v>13</v>
      </c>
      <c r="E27" s="17" t="s">
        <v>15</v>
      </c>
    </row>
    <row r="28" spans="2:12" ht="15" x14ac:dyDescent="0.25">
      <c r="B28" s="10" t="s">
        <v>2</v>
      </c>
      <c r="C28" s="11">
        <f>+K12</f>
        <v>7</v>
      </c>
      <c r="D28" s="11">
        <f t="shared" ref="D28:D39" si="2">+L12</f>
        <v>42</v>
      </c>
      <c r="E28" s="12">
        <f>+D28/C28</f>
        <v>6</v>
      </c>
    </row>
    <row r="29" spans="2:12" ht="15" x14ac:dyDescent="0.25">
      <c r="B29" s="4" t="s">
        <v>3</v>
      </c>
      <c r="C29" s="2">
        <f>+K13</f>
        <v>10</v>
      </c>
      <c r="D29" s="2">
        <f t="shared" si="2"/>
        <v>135</v>
      </c>
      <c r="E29" s="8">
        <f>+D29/C29</f>
        <v>13.5</v>
      </c>
    </row>
    <row r="30" spans="2:12" ht="15" x14ac:dyDescent="0.25">
      <c r="B30" s="4" t="s">
        <v>4</v>
      </c>
      <c r="C30" s="2">
        <f t="shared" ref="C28:C39" si="3">+K14</f>
        <v>13</v>
      </c>
      <c r="D30" s="2">
        <f t="shared" si="2"/>
        <v>26</v>
      </c>
      <c r="E30" s="8">
        <f>+D30/C30</f>
        <v>2</v>
      </c>
    </row>
    <row r="31" spans="2:12" ht="15" x14ac:dyDescent="0.25">
      <c r="B31" s="4" t="s">
        <v>5</v>
      </c>
      <c r="C31" s="2">
        <f t="shared" si="3"/>
        <v>10</v>
      </c>
      <c r="D31" s="2">
        <f t="shared" si="2"/>
        <v>16</v>
      </c>
      <c r="E31" s="8">
        <f>+D31/C31</f>
        <v>1.6</v>
      </c>
    </row>
    <row r="32" spans="2:12" ht="15" x14ac:dyDescent="0.25">
      <c r="B32" s="4" t="s">
        <v>6</v>
      </c>
      <c r="C32" s="2">
        <f t="shared" si="3"/>
        <v>12</v>
      </c>
      <c r="D32" s="2">
        <f t="shared" si="2"/>
        <v>41</v>
      </c>
      <c r="E32" s="8">
        <f>+D32/C32</f>
        <v>3.4166666666666665</v>
      </c>
    </row>
    <row r="33" spans="2:5" ht="15.75" thickBot="1" x14ac:dyDescent="0.3">
      <c r="B33" s="4" t="s">
        <v>7</v>
      </c>
      <c r="C33" s="2">
        <f t="shared" si="3"/>
        <v>9</v>
      </c>
      <c r="D33" s="2">
        <f t="shared" si="2"/>
        <v>16</v>
      </c>
      <c r="E33" s="8">
        <f>+D33/C33</f>
        <v>1.7777777777777777</v>
      </c>
    </row>
    <row r="34" spans="2:5" s="7" customFormat="1" ht="15" hidden="1" x14ac:dyDescent="0.25">
      <c r="B34" s="4" t="s">
        <v>16</v>
      </c>
      <c r="C34" s="2"/>
      <c r="D34" s="2"/>
      <c r="E34" s="8"/>
    </row>
    <row r="35" spans="2:5" s="7" customFormat="1" ht="15" hidden="1" x14ac:dyDescent="0.25">
      <c r="B35" s="4" t="s">
        <v>17</v>
      </c>
      <c r="C35" s="2"/>
      <c r="D35" s="2"/>
      <c r="E35" s="8"/>
    </row>
    <row r="36" spans="2:5" s="7" customFormat="1" ht="15" hidden="1" x14ac:dyDescent="0.25">
      <c r="B36" s="4" t="s">
        <v>18</v>
      </c>
      <c r="C36" s="2"/>
      <c r="D36" s="2"/>
      <c r="E36" s="8"/>
    </row>
    <row r="37" spans="2:5" s="7" customFormat="1" ht="15" hidden="1" x14ac:dyDescent="0.25">
      <c r="B37" s="4" t="s">
        <v>19</v>
      </c>
      <c r="C37" s="2"/>
      <c r="D37" s="2"/>
      <c r="E37" s="8"/>
    </row>
    <row r="38" spans="2:5" s="7" customFormat="1" ht="15" hidden="1" x14ac:dyDescent="0.25">
      <c r="B38" s="4" t="s">
        <v>20</v>
      </c>
      <c r="C38" s="2"/>
      <c r="D38" s="2"/>
      <c r="E38" s="8"/>
    </row>
    <row r="39" spans="2:5" s="7" customFormat="1" ht="15.75" hidden="1" thickBot="1" x14ac:dyDescent="0.3">
      <c r="B39" s="5" t="s">
        <v>21</v>
      </c>
      <c r="C39" s="3"/>
      <c r="D39" s="3"/>
      <c r="E39" s="8"/>
    </row>
    <row r="40" spans="2:5" ht="15.75" thickBot="1" x14ac:dyDescent="0.3">
      <c r="B40" s="13" t="s">
        <v>14</v>
      </c>
      <c r="C40" s="13">
        <f>SUM(C28:C39)</f>
        <v>61</v>
      </c>
      <c r="D40" s="13">
        <f>SUM(D28:D39)</f>
        <v>276</v>
      </c>
      <c r="E40" s="18">
        <f>+D40/C40</f>
        <v>4.5245901639344259</v>
      </c>
    </row>
    <row r="41" spans="2:5" x14ac:dyDescent="0.2">
      <c r="B41" s="9" t="s">
        <v>23</v>
      </c>
      <c r="C41" s="7"/>
      <c r="D41" s="7"/>
    </row>
    <row r="42" spans="2:5" x14ac:dyDescent="0.2">
      <c r="B42" s="7"/>
      <c r="C42" s="7"/>
      <c r="D42" s="7"/>
    </row>
    <row r="43" spans="2:5" x14ac:dyDescent="0.2">
      <c r="B43" s="7"/>
      <c r="C43" s="7"/>
      <c r="D43" s="7"/>
    </row>
    <row r="44" spans="2:5" x14ac:dyDescent="0.2">
      <c r="B44" s="7"/>
      <c r="C44" s="7"/>
      <c r="D44" s="7"/>
    </row>
    <row r="45" spans="2:5" x14ac:dyDescent="0.2">
      <c r="B45" s="7"/>
      <c r="C45" s="7"/>
      <c r="D45" s="7"/>
    </row>
  </sheetData>
  <mergeCells count="1">
    <mergeCell ref="B9:L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INCAPACIDADES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