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uarios\chazel\Documents\Documentos anuales 2008-2018\Hazel 2018\Documentos web\Informes transparencia\"/>
    </mc:Choice>
  </mc:AlternateContent>
  <xr:revisionPtr revIDLastSave="0" documentId="13_ncr:1_{730EB304-DB52-4578-9DC0-4349E2B1B7DD}" xr6:coauthVersionLast="34" xr6:coauthVersionMax="34" xr10:uidLastSave="{00000000-0000-0000-0000-000000000000}"/>
  <bookViews>
    <workbookView xWindow="0" yWindow="0" windowWidth="28800" windowHeight="11085" xr2:uid="{00000000-000D-0000-FFFF-FFFF00000000}"/>
  </bookViews>
  <sheets>
    <sheet name="Evaluación desempeño 2017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12" i="1"/>
  <c r="C33" i="1"/>
  <c r="D33" i="1"/>
  <c r="E33" i="1"/>
  <c r="B33" i="1"/>
  <c r="F33" i="1" l="1"/>
  <c r="D34" i="1" l="1"/>
  <c r="G16" i="1"/>
  <c r="G24" i="1"/>
  <c r="G32" i="1"/>
  <c r="F34" i="1"/>
  <c r="E34" i="1"/>
  <c r="G17" i="1"/>
  <c r="G25" i="1"/>
  <c r="G12" i="1"/>
  <c r="G18" i="1"/>
  <c r="G26" i="1"/>
  <c r="B34" i="1"/>
  <c r="G19" i="1"/>
  <c r="G27" i="1"/>
  <c r="G20" i="1"/>
  <c r="G28" i="1"/>
  <c r="G30" i="1"/>
  <c r="C34" i="1"/>
  <c r="G15" i="1"/>
  <c r="G23" i="1"/>
  <c r="G31" i="1"/>
  <c r="G13" i="1"/>
  <c r="G21" i="1"/>
  <c r="G29" i="1"/>
  <c r="G14" i="1"/>
  <c r="G22" i="1"/>
  <c r="G33" i="1" l="1"/>
</calcChain>
</file>

<file path=xl/sharedStrings.xml><?xml version="1.0" encoding="utf-8"?>
<sst xmlns="http://schemas.openxmlformats.org/spreadsheetml/2006/main" count="32" uniqueCount="31">
  <si>
    <t>MINISTERIO DE VIVIENDA Y ASENTAMIENTOS HUMANOS</t>
  </si>
  <si>
    <t>Despacho Ministerial</t>
  </si>
  <si>
    <t>Asesoría Jurídica</t>
  </si>
  <si>
    <t>Auditoría Interna</t>
  </si>
  <si>
    <t>Planificación Institucional</t>
  </si>
  <si>
    <t>Despacho Viceministerial</t>
  </si>
  <si>
    <t xml:space="preserve">Tecnologías de Información y Comunicación </t>
  </si>
  <si>
    <t>Dirección Administrativa-Financiera</t>
  </si>
  <si>
    <t>Financiero</t>
  </si>
  <si>
    <t>Servicio Médico</t>
  </si>
  <si>
    <t>Proveeduría</t>
  </si>
  <si>
    <t>Oficina de Gestión Institucional de Recursos Humanos</t>
  </si>
  <si>
    <t>Servicios Generales</t>
  </si>
  <si>
    <t>Archivo Central</t>
  </si>
  <si>
    <t>Dirección de Vivienda y Asentamientos Humanos</t>
  </si>
  <si>
    <t>Análisis Técnico de Vivienda</t>
  </si>
  <si>
    <t>Diagnóstico e Incidencia Social</t>
  </si>
  <si>
    <t>Orientación y Verificación de Calidad</t>
  </si>
  <si>
    <t>Dirección de Gestión Integrada del Territorio</t>
  </si>
  <si>
    <t>Planificación y Ordenamiento Territorial</t>
  </si>
  <si>
    <t>Información en Ordenamiento Territorial</t>
  </si>
  <si>
    <t>Gestión de Programas en el Territorio</t>
  </si>
  <si>
    <t>UNIDAD ADMINISTRATIVA</t>
  </si>
  <si>
    <t>EXCELENTE</t>
  </si>
  <si>
    <t>MUY BUENO</t>
  </si>
  <si>
    <t>BUENO</t>
  </si>
  <si>
    <t>REGULAR</t>
  </si>
  <si>
    <t>TOTAL</t>
  </si>
  <si>
    <t>PORCENTAJE</t>
  </si>
  <si>
    <t>Porcentaje</t>
  </si>
  <si>
    <t>EVALUACIÓN DE DESEMPEÑO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</si>
</sst>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2" borderId="0" xfId="0" applyFont="1" applyFill="1"/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3" fillId="0" borderId="0" xfId="0" applyFont="1" applyFill="1"/>
    <xf numFmtId="0" fontId="5" fillId="3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5" fillId="0" borderId="0" xfId="0" applyFont="1" applyFill="1"/>
    <xf numFmtId="164" fontId="3" fillId="0" borderId="0" xfId="1" applyNumberFormat="1" applyFont="1" applyFill="1" applyAlignment="1">
      <alignment horizontal="center" wrapText="1"/>
    </xf>
    <xf numFmtId="9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6" fillId="0" borderId="0" xfId="0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2">
    <cellStyle name="Normal" xfId="0" builtinId="0"/>
    <cellStyle name="Porcentaje" xfId="1" builtinId="5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0.0%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2600325</xdr:colOff>
      <xdr:row>1</xdr:row>
      <xdr:rowOff>28575</xdr:rowOff>
    </xdr:from>
    <xdr:to>
      <xdr:col>4</xdr:col>
      <xdr:colOff>733425</xdr:colOff>
      <xdr:row>6</xdr:row>
      <xdr:rowOff>47625</xdr:rowOff>
    </xdr:to>
    <xdr:pic>
      <xdr:nvPicPr>
        <xdr:cNvPr id="3" name="Imagen 2" descr="http://mivah.intranet/Membretes/Departamentos/010.OGIRH.png">
          <a:extLst>
            <a:ext uri="{FF2B5EF4-FFF2-40B4-BE49-F238E27FC236}">
              <a16:creationId xmlns:a16="http://schemas.microsoft.com/office/drawing/2014/main" id="{37A2183A-E3E2-43F7-9A82-12E671CD55B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219075"/>
          <a:ext cx="4743450" cy="971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1:G34" totalsRowCount="1" headerRowDxfId="15" dataDxfId="14">
  <autoFilter ref="A11:G33" xr:uid="{00000000-0009-0000-0100-000001000000}"/>
  <tableColumns count="7">
    <tableColumn id="1" xr3:uid="{00000000-0010-0000-0000-000001000000}" name="UNIDAD ADMINISTRATIVA" totalsRowLabel="Porcentaje" dataDxfId="13" totalsRowDxfId="12"/>
    <tableColumn id="2" xr3:uid="{00000000-0010-0000-0000-000002000000}" name="EXCELENTE" totalsRowFunction="custom" dataDxfId="11" totalsRowDxfId="10" totalsRowCellStyle="Porcentaje">
      <totalsRowFormula>+B33/$F$33</totalsRowFormula>
    </tableColumn>
    <tableColumn id="3" xr3:uid="{00000000-0010-0000-0000-000003000000}" name="MUY BUENO" totalsRowFunction="custom" dataDxfId="9" totalsRowDxfId="8" totalsRowCellStyle="Porcentaje">
      <totalsRowFormula>+C33/$F$33</totalsRowFormula>
    </tableColumn>
    <tableColumn id="6" xr3:uid="{00000000-0010-0000-0000-000006000000}" name="BUENO" totalsRowFunction="custom" dataDxfId="7" totalsRowDxfId="6" totalsRowCellStyle="Porcentaje">
      <totalsRowFormula>+D33/$F$33</totalsRowFormula>
    </tableColumn>
    <tableColumn id="5" xr3:uid="{00000000-0010-0000-0000-000005000000}" name="REGULAR" totalsRowFunction="custom" dataDxfId="5" totalsRowDxfId="4" totalsRowCellStyle="Porcentaje">
      <totalsRowFormula>+E33/$F$33</totalsRowFormula>
    </tableColumn>
    <tableColumn id="4" xr3:uid="{00000000-0010-0000-0000-000004000000}" name="TOTAL" totalsRowFunction="custom" dataDxfId="3" totalsRowDxfId="2" totalsRowCellStyle="Porcentaje">
      <totalsRowFormula>+F33/$F$33</totalsRowFormula>
    </tableColumn>
    <tableColumn id="7" xr3:uid="{00000000-0010-0000-0000-000007000000}" name="PORCENTAJE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Relationship Id="rId3" Target="../tables/table1.xml" Type="http://schemas.openxmlformats.org/officeDocument/2006/relationships/table"/>
</Relationships>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G34"/>
  <sheetViews>
    <sheetView tabSelected="1" workbookViewId="0">
      <selection activeCell="A34" sqref="A34"/>
    </sheetView>
  </sheetViews>
  <sheetFormatPr baseColWidth="10" defaultRowHeight="15" x14ac:dyDescent="0.25"/>
  <cols>
    <col min="1" max="1" width="52.5703125" style="1" bestFit="1" customWidth="1"/>
    <col min="2" max="2" width="16.28515625" style="1" bestFit="1" customWidth="1"/>
    <col min="3" max="3" width="17.7109375" style="1" bestFit="1" customWidth="1"/>
    <col min="4" max="4" width="12.5703125" style="1" bestFit="1" customWidth="1"/>
    <col min="5" max="5" width="14.5703125" style="1" bestFit="1" customWidth="1"/>
    <col min="6" max="6" width="11.85546875" style="1" bestFit="1" customWidth="1"/>
    <col min="7" max="7" width="18" style="1" bestFit="1" customWidth="1"/>
    <col min="8" max="16384" width="11.42578125" style="1"/>
  </cols>
  <sheetData>
    <row r="8" spans="1:7" ht="18.75" x14ac:dyDescent="0.3">
      <c r="A8" s="13" t="s">
        <v>0</v>
      </c>
      <c r="B8" s="13"/>
      <c r="C8" s="13"/>
      <c r="D8" s="13"/>
      <c r="E8" s="13"/>
      <c r="F8" s="13"/>
      <c r="G8" s="13"/>
    </row>
    <row r="9" spans="1:7" ht="15.75" x14ac:dyDescent="0.25">
      <c r="A9" s="14" t="s">
        <v>30</v>
      </c>
      <c r="B9" s="14"/>
      <c r="C9" s="14"/>
      <c r="D9" s="14"/>
      <c r="E9" s="14"/>
      <c r="F9" s="14"/>
      <c r="G9" s="14"/>
    </row>
    <row r="10" spans="1:7" ht="15.75" x14ac:dyDescent="0.25">
      <c r="A10" s="11"/>
      <c r="B10" s="11"/>
      <c r="C10" s="11"/>
      <c r="D10" s="11"/>
      <c r="E10" s="11"/>
      <c r="F10" s="11"/>
      <c r="G10" s="11"/>
    </row>
    <row r="11" spans="1:7" ht="15.75" x14ac:dyDescent="0.25">
      <c r="A11" s="5" t="s">
        <v>22</v>
      </c>
      <c r="B11" s="5" t="s">
        <v>23</v>
      </c>
      <c r="C11" s="5" t="s">
        <v>24</v>
      </c>
      <c r="D11" s="5" t="s">
        <v>25</v>
      </c>
      <c r="E11" s="5" t="s">
        <v>26</v>
      </c>
      <c r="F11" s="5" t="s">
        <v>27</v>
      </c>
      <c r="G11" s="5" t="s">
        <v>28</v>
      </c>
    </row>
    <row r="12" spans="1:7" ht="15.75" x14ac:dyDescent="0.25">
      <c r="A12" s="3" t="s">
        <v>1</v>
      </c>
      <c r="B12" s="2">
        <v>10</v>
      </c>
      <c r="C12" s="2">
        <v>0</v>
      </c>
      <c r="D12" s="2">
        <v>0</v>
      </c>
      <c r="E12" s="2">
        <v>0</v>
      </c>
      <c r="F12" s="6">
        <f>+Tabla1[[#This Row],[REGULAR]]+Tabla1[[#This Row],[BUENO]]+Tabla1[[#This Row],[MUY BUENO]]+Tabla1[[#This Row],[EXCELENTE]]</f>
        <v>10</v>
      </c>
      <c r="G12" s="8">
        <f>+Tabla1[[#This Row],[TOTAL]]/$F$33</f>
        <v>8.8495575221238937E-2</v>
      </c>
    </row>
    <row r="13" spans="1:7" ht="15.75" x14ac:dyDescent="0.25">
      <c r="A13" s="3" t="s">
        <v>2</v>
      </c>
      <c r="B13" s="2">
        <v>3</v>
      </c>
      <c r="C13" s="2">
        <v>1</v>
      </c>
      <c r="D13" s="2">
        <v>0</v>
      </c>
      <c r="E13" s="2">
        <v>0</v>
      </c>
      <c r="F13" s="6">
        <f>+Tabla1[[#This Row],[REGULAR]]+Tabla1[[#This Row],[BUENO]]+Tabla1[[#This Row],[MUY BUENO]]+Tabla1[[#This Row],[EXCELENTE]]</f>
        <v>4</v>
      </c>
      <c r="G13" s="8">
        <f>+Tabla1[[#This Row],[TOTAL]]/$F$33</f>
        <v>3.5398230088495575E-2</v>
      </c>
    </row>
    <row r="14" spans="1:7" ht="15.75" x14ac:dyDescent="0.25">
      <c r="A14" s="3" t="s">
        <v>3</v>
      </c>
      <c r="B14" s="2">
        <v>1</v>
      </c>
      <c r="C14" s="2">
        <v>4</v>
      </c>
      <c r="D14" s="2">
        <v>0</v>
      </c>
      <c r="E14" s="2">
        <v>0</v>
      </c>
      <c r="F14" s="6">
        <f>+Tabla1[[#This Row],[REGULAR]]+Tabla1[[#This Row],[BUENO]]+Tabla1[[#This Row],[MUY BUENO]]+Tabla1[[#This Row],[EXCELENTE]]</f>
        <v>5</v>
      </c>
      <c r="G14" s="8">
        <f>+Tabla1[[#This Row],[TOTAL]]/$F$33</f>
        <v>4.4247787610619468E-2</v>
      </c>
    </row>
    <row r="15" spans="1:7" ht="15.75" x14ac:dyDescent="0.25">
      <c r="A15" s="3" t="s">
        <v>4</v>
      </c>
      <c r="B15" s="2">
        <v>3</v>
      </c>
      <c r="C15" s="2">
        <v>1</v>
      </c>
      <c r="D15" s="2">
        <v>0</v>
      </c>
      <c r="E15" s="2">
        <v>0</v>
      </c>
      <c r="F15" s="6">
        <f>+Tabla1[[#This Row],[REGULAR]]+Tabla1[[#This Row],[BUENO]]+Tabla1[[#This Row],[MUY BUENO]]+Tabla1[[#This Row],[EXCELENTE]]</f>
        <v>4</v>
      </c>
      <c r="G15" s="8">
        <f>+Tabla1[[#This Row],[TOTAL]]/$F$33</f>
        <v>3.5398230088495575E-2</v>
      </c>
    </row>
    <row r="16" spans="1:7" ht="15.75" x14ac:dyDescent="0.25">
      <c r="A16" s="3" t="s">
        <v>5</v>
      </c>
      <c r="B16" s="2">
        <v>8</v>
      </c>
      <c r="C16" s="2">
        <v>0</v>
      </c>
      <c r="D16" s="2">
        <v>0</v>
      </c>
      <c r="E16" s="2">
        <v>0</v>
      </c>
      <c r="F16" s="6">
        <f>+Tabla1[[#This Row],[REGULAR]]+Tabla1[[#This Row],[BUENO]]+Tabla1[[#This Row],[MUY BUENO]]+Tabla1[[#This Row],[EXCELENTE]]</f>
        <v>8</v>
      </c>
      <c r="G16" s="8">
        <f>+Tabla1[[#This Row],[TOTAL]]/$F$33</f>
        <v>7.0796460176991149E-2</v>
      </c>
    </row>
    <row r="17" spans="1:7" ht="15.75" x14ac:dyDescent="0.25">
      <c r="A17" s="7" t="s">
        <v>6</v>
      </c>
      <c r="B17" s="2">
        <v>2</v>
      </c>
      <c r="C17" s="2">
        <v>6</v>
      </c>
      <c r="D17" s="2">
        <v>0</v>
      </c>
      <c r="E17" s="2">
        <v>0</v>
      </c>
      <c r="F17" s="6">
        <f>+Tabla1[[#This Row],[REGULAR]]+Tabla1[[#This Row],[BUENO]]+Tabla1[[#This Row],[MUY BUENO]]+Tabla1[[#This Row],[EXCELENTE]]</f>
        <v>8</v>
      </c>
      <c r="G17" s="8">
        <f>+Tabla1[[#This Row],[TOTAL]]/$F$33</f>
        <v>7.0796460176991149E-2</v>
      </c>
    </row>
    <row r="18" spans="1:7" ht="15.75" x14ac:dyDescent="0.25">
      <c r="A18" s="7" t="s">
        <v>7</v>
      </c>
      <c r="B18" s="2">
        <v>4</v>
      </c>
      <c r="C18" s="2">
        <v>0</v>
      </c>
      <c r="D18" s="2">
        <v>0</v>
      </c>
      <c r="E18" s="2">
        <v>0</v>
      </c>
      <c r="F18" s="6">
        <f>+Tabla1[[#This Row],[REGULAR]]+Tabla1[[#This Row],[BUENO]]+Tabla1[[#This Row],[MUY BUENO]]+Tabla1[[#This Row],[EXCELENTE]]</f>
        <v>4</v>
      </c>
      <c r="G18" s="8">
        <f>+Tabla1[[#This Row],[TOTAL]]/$F$33</f>
        <v>3.5398230088495575E-2</v>
      </c>
    </row>
    <row r="19" spans="1:7" ht="15.75" x14ac:dyDescent="0.25">
      <c r="A19" s="7" t="s">
        <v>9</v>
      </c>
      <c r="B19" s="2">
        <v>2</v>
      </c>
      <c r="C19" s="2">
        <v>0</v>
      </c>
      <c r="D19" s="2">
        <v>0</v>
      </c>
      <c r="E19" s="2">
        <v>0</v>
      </c>
      <c r="F19" s="6">
        <f>+Tabla1[[#This Row],[REGULAR]]+Tabla1[[#This Row],[BUENO]]+Tabla1[[#This Row],[MUY BUENO]]+Tabla1[[#This Row],[EXCELENTE]]</f>
        <v>2</v>
      </c>
      <c r="G19" s="8">
        <f>+Tabla1[[#This Row],[TOTAL]]/$F$33</f>
        <v>1.7699115044247787E-2</v>
      </c>
    </row>
    <row r="20" spans="1:7" ht="15.75" x14ac:dyDescent="0.25">
      <c r="A20" s="7" t="s">
        <v>8</v>
      </c>
      <c r="B20" s="4">
        <v>3</v>
      </c>
      <c r="C20" s="4">
        <v>1</v>
      </c>
      <c r="D20" s="4">
        <v>0</v>
      </c>
      <c r="E20" s="4">
        <v>0</v>
      </c>
      <c r="F20" s="6">
        <f>+Tabla1[[#This Row],[REGULAR]]+Tabla1[[#This Row],[BUENO]]+Tabla1[[#This Row],[MUY BUENO]]+Tabla1[[#This Row],[EXCELENTE]]</f>
        <v>4</v>
      </c>
      <c r="G20" s="8">
        <f>+Tabla1[[#This Row],[TOTAL]]/$F$33</f>
        <v>3.5398230088495575E-2</v>
      </c>
    </row>
    <row r="21" spans="1:7" ht="15.75" x14ac:dyDescent="0.25">
      <c r="A21" s="7" t="s">
        <v>10</v>
      </c>
      <c r="B21" s="4">
        <v>2</v>
      </c>
      <c r="C21" s="4">
        <v>3</v>
      </c>
      <c r="D21" s="4">
        <v>0</v>
      </c>
      <c r="E21" s="4">
        <v>0</v>
      </c>
      <c r="F21" s="6">
        <f>+Tabla1[[#This Row],[REGULAR]]+Tabla1[[#This Row],[BUENO]]+Tabla1[[#This Row],[MUY BUENO]]+Tabla1[[#This Row],[EXCELENTE]]</f>
        <v>5</v>
      </c>
      <c r="G21" s="8">
        <f>+Tabla1[[#This Row],[TOTAL]]/$F$33</f>
        <v>4.4247787610619468E-2</v>
      </c>
    </row>
    <row r="22" spans="1:7" ht="15.75" x14ac:dyDescent="0.25">
      <c r="A22" s="7" t="s">
        <v>11</v>
      </c>
      <c r="B22" s="4">
        <v>6</v>
      </c>
      <c r="C22" s="4">
        <v>1</v>
      </c>
      <c r="D22" s="4">
        <v>0</v>
      </c>
      <c r="E22" s="4">
        <v>0</v>
      </c>
      <c r="F22" s="6">
        <f>+Tabla1[[#This Row],[REGULAR]]+Tabla1[[#This Row],[BUENO]]+Tabla1[[#This Row],[MUY BUENO]]+Tabla1[[#This Row],[EXCELENTE]]</f>
        <v>7</v>
      </c>
      <c r="G22" s="8">
        <f>+Tabla1[[#This Row],[TOTAL]]/$F$33</f>
        <v>6.1946902654867256E-2</v>
      </c>
    </row>
    <row r="23" spans="1:7" ht="15.75" x14ac:dyDescent="0.25">
      <c r="A23" s="7" t="s">
        <v>12</v>
      </c>
      <c r="B23" s="4">
        <v>1</v>
      </c>
      <c r="C23" s="4">
        <v>9</v>
      </c>
      <c r="D23" s="4">
        <v>0</v>
      </c>
      <c r="E23" s="4">
        <v>0</v>
      </c>
      <c r="F23" s="6">
        <f>+Tabla1[[#This Row],[REGULAR]]+Tabla1[[#This Row],[BUENO]]+Tabla1[[#This Row],[MUY BUENO]]+Tabla1[[#This Row],[EXCELENTE]]</f>
        <v>10</v>
      </c>
      <c r="G23" s="8">
        <f>+Tabla1[[#This Row],[TOTAL]]/$F$33</f>
        <v>8.8495575221238937E-2</v>
      </c>
    </row>
    <row r="24" spans="1:7" ht="15.75" x14ac:dyDescent="0.25">
      <c r="A24" s="7" t="s">
        <v>13</v>
      </c>
      <c r="B24" s="4">
        <v>1</v>
      </c>
      <c r="C24" s="4">
        <v>0</v>
      </c>
      <c r="D24" s="4">
        <v>1</v>
      </c>
      <c r="E24" s="4">
        <v>0</v>
      </c>
      <c r="F24" s="6">
        <f>+Tabla1[[#This Row],[REGULAR]]+Tabla1[[#This Row],[BUENO]]+Tabla1[[#This Row],[MUY BUENO]]+Tabla1[[#This Row],[EXCELENTE]]</f>
        <v>2</v>
      </c>
      <c r="G24" s="8">
        <f>+Tabla1[[#This Row],[TOTAL]]/$F$33</f>
        <v>1.7699115044247787E-2</v>
      </c>
    </row>
    <row r="25" spans="1:7" ht="15.75" x14ac:dyDescent="0.25">
      <c r="A25" s="7" t="s">
        <v>14</v>
      </c>
      <c r="B25" s="4">
        <v>2</v>
      </c>
      <c r="C25" s="4">
        <v>0</v>
      </c>
      <c r="D25" s="4">
        <v>0</v>
      </c>
      <c r="E25" s="4">
        <v>0</v>
      </c>
      <c r="F25" s="6">
        <f>+Tabla1[[#This Row],[REGULAR]]+Tabla1[[#This Row],[BUENO]]+Tabla1[[#This Row],[MUY BUENO]]+Tabla1[[#This Row],[EXCELENTE]]</f>
        <v>2</v>
      </c>
      <c r="G25" s="8">
        <f>+Tabla1[[#This Row],[TOTAL]]/$F$33</f>
        <v>1.7699115044247787E-2</v>
      </c>
    </row>
    <row r="26" spans="1:7" ht="15.75" x14ac:dyDescent="0.25">
      <c r="A26" s="7" t="s">
        <v>15</v>
      </c>
      <c r="B26" s="4">
        <v>9</v>
      </c>
      <c r="C26" s="4">
        <v>0</v>
      </c>
      <c r="D26" s="4">
        <v>0</v>
      </c>
      <c r="E26" s="4">
        <v>0</v>
      </c>
      <c r="F26" s="6">
        <f>+Tabla1[[#This Row],[REGULAR]]+Tabla1[[#This Row],[BUENO]]+Tabla1[[#This Row],[MUY BUENO]]+Tabla1[[#This Row],[EXCELENTE]]</f>
        <v>9</v>
      </c>
      <c r="G26" s="8">
        <f>+Tabla1[[#This Row],[TOTAL]]/$F$33</f>
        <v>7.9646017699115043E-2</v>
      </c>
    </row>
    <row r="27" spans="1:7" ht="15.75" x14ac:dyDescent="0.25">
      <c r="A27" s="7" t="s">
        <v>16</v>
      </c>
      <c r="B27" s="4">
        <v>4</v>
      </c>
      <c r="C27" s="4">
        <v>1</v>
      </c>
      <c r="D27" s="4">
        <v>0</v>
      </c>
      <c r="E27" s="4">
        <v>0</v>
      </c>
      <c r="F27" s="6">
        <f>+Tabla1[[#This Row],[REGULAR]]+Tabla1[[#This Row],[BUENO]]+Tabla1[[#This Row],[MUY BUENO]]+Tabla1[[#This Row],[EXCELENTE]]</f>
        <v>5</v>
      </c>
      <c r="G27" s="8">
        <f>+Tabla1[[#This Row],[TOTAL]]/$F$33</f>
        <v>4.4247787610619468E-2</v>
      </c>
    </row>
    <row r="28" spans="1:7" ht="15.75" x14ac:dyDescent="0.25">
      <c r="A28" s="7" t="s">
        <v>17</v>
      </c>
      <c r="B28" s="4">
        <v>7</v>
      </c>
      <c r="C28" s="4">
        <v>0</v>
      </c>
      <c r="D28" s="4">
        <v>0</v>
      </c>
      <c r="E28" s="4">
        <v>0</v>
      </c>
      <c r="F28" s="6">
        <f>+Tabla1[[#This Row],[REGULAR]]+Tabla1[[#This Row],[BUENO]]+Tabla1[[#This Row],[MUY BUENO]]+Tabla1[[#This Row],[EXCELENTE]]</f>
        <v>7</v>
      </c>
      <c r="G28" s="8">
        <f>+Tabla1[[#This Row],[TOTAL]]/$F$33</f>
        <v>6.1946902654867256E-2</v>
      </c>
    </row>
    <row r="29" spans="1:7" ht="15.75" x14ac:dyDescent="0.25">
      <c r="A29" s="7" t="s">
        <v>18</v>
      </c>
      <c r="B29" s="4">
        <v>1</v>
      </c>
      <c r="C29" s="4">
        <v>1</v>
      </c>
      <c r="D29" s="4">
        <v>0</v>
      </c>
      <c r="E29" s="4">
        <v>0</v>
      </c>
      <c r="F29" s="6">
        <f>+Tabla1[[#This Row],[REGULAR]]+Tabla1[[#This Row],[BUENO]]+Tabla1[[#This Row],[MUY BUENO]]+Tabla1[[#This Row],[EXCELENTE]]</f>
        <v>2</v>
      </c>
      <c r="G29" s="8">
        <f>+Tabla1[[#This Row],[TOTAL]]/$F$33</f>
        <v>1.7699115044247787E-2</v>
      </c>
    </row>
    <row r="30" spans="1:7" ht="15.75" x14ac:dyDescent="0.25">
      <c r="A30" s="7" t="s">
        <v>19</v>
      </c>
      <c r="B30" s="4">
        <v>0</v>
      </c>
      <c r="C30" s="4">
        <v>3</v>
      </c>
      <c r="D30" s="4">
        <v>1</v>
      </c>
      <c r="E30" s="4">
        <v>0</v>
      </c>
      <c r="F30" s="6">
        <f>+Tabla1[[#This Row],[REGULAR]]+Tabla1[[#This Row],[BUENO]]+Tabla1[[#This Row],[MUY BUENO]]+Tabla1[[#This Row],[EXCELENTE]]</f>
        <v>4</v>
      </c>
      <c r="G30" s="8">
        <f>+Tabla1[[#This Row],[TOTAL]]/$F$33</f>
        <v>3.5398230088495575E-2</v>
      </c>
    </row>
    <row r="31" spans="1:7" ht="15.75" x14ac:dyDescent="0.25">
      <c r="A31" s="7" t="s">
        <v>20</v>
      </c>
      <c r="B31" s="4">
        <v>2</v>
      </c>
      <c r="C31" s="4">
        <v>3</v>
      </c>
      <c r="D31" s="4">
        <v>0</v>
      </c>
      <c r="E31" s="4">
        <v>0</v>
      </c>
      <c r="F31" s="6">
        <f>+Tabla1[[#This Row],[REGULAR]]+Tabla1[[#This Row],[BUENO]]+Tabla1[[#This Row],[MUY BUENO]]+Tabla1[[#This Row],[EXCELENTE]]</f>
        <v>5</v>
      </c>
      <c r="G31" s="8">
        <f>+Tabla1[[#This Row],[TOTAL]]/$F$33</f>
        <v>4.4247787610619468E-2</v>
      </c>
    </row>
    <row r="32" spans="1:7" ht="15.75" x14ac:dyDescent="0.25">
      <c r="A32" s="7" t="s">
        <v>21</v>
      </c>
      <c r="B32" s="4">
        <v>3</v>
      </c>
      <c r="C32" s="4">
        <v>3</v>
      </c>
      <c r="D32" s="4">
        <v>0</v>
      </c>
      <c r="E32" s="4">
        <v>0</v>
      </c>
      <c r="F32" s="6">
        <f>+Tabla1[[#This Row],[REGULAR]]+Tabla1[[#This Row],[BUENO]]+Tabla1[[#This Row],[MUY BUENO]]+Tabla1[[#This Row],[EXCELENTE]]</f>
        <v>6</v>
      </c>
      <c r="G32" s="8">
        <f>+Tabla1[[#This Row],[TOTAL]]/$F$33</f>
        <v>5.3097345132743362E-2</v>
      </c>
    </row>
    <row r="33" spans="1:7" ht="15.75" x14ac:dyDescent="0.25">
      <c r="A33" s="7" t="s">
        <v>27</v>
      </c>
      <c r="B33" s="4">
        <f>SUBTOTAL(109,B12:B32)</f>
        <v>74</v>
      </c>
      <c r="C33" s="4">
        <f t="shared" ref="C33:F33" si="0">SUBTOTAL(109,C12:C32)</f>
        <v>37</v>
      </c>
      <c r="D33" s="4">
        <f t="shared" si="0"/>
        <v>2</v>
      </c>
      <c r="E33" s="4">
        <f t="shared" si="0"/>
        <v>0</v>
      </c>
      <c r="F33" s="12">
        <f t="shared" si="0"/>
        <v>113</v>
      </c>
      <c r="G33" s="9">
        <f>SUBTOTAL(109,G12:G32)</f>
        <v>1</v>
      </c>
    </row>
    <row r="34" spans="1:7" ht="15.75" x14ac:dyDescent="0.25">
      <c r="A34" s="7" t="s">
        <v>29</v>
      </c>
      <c r="B34" s="10">
        <f>+B33/$F$33</f>
        <v>0.65486725663716816</v>
      </c>
      <c r="C34" s="10">
        <f t="shared" ref="C34:F34" si="1">+C33/$F$33</f>
        <v>0.32743362831858408</v>
      </c>
      <c r="D34" s="10">
        <f t="shared" si="1"/>
        <v>1.7699115044247787E-2</v>
      </c>
      <c r="E34" s="10">
        <f t="shared" si="1"/>
        <v>0</v>
      </c>
      <c r="F34" s="10">
        <f t="shared" si="1"/>
        <v>1</v>
      </c>
      <c r="G34" s="4"/>
    </row>
  </sheetData>
  <mergeCells count="2">
    <mergeCell ref="A8:G8"/>
    <mergeCell ref="A9:G9"/>
  </mergeCells>
  <pageMargins left="0.7" right="0.7" top="0.75" bottom="0.75" header="0.3" footer="0.3"/>
  <pageSetup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baseType="variant" size="2">
      <vt:variant>
        <vt:lpstr>Hojas de cálculo</vt:lpstr>
      </vt:variant>
      <vt:variant>
        <vt:i4>1</vt:i4>
      </vt:variant>
    </vt:vector>
  </HeadingPairs>
  <TitlesOfParts>
    <vt:vector baseType="lpstr" size="1">
      <vt:lpstr>Evaluación desempeño 2017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cp:revision>0</cp:revision>
</cp:coreProperties>
</file>